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igitalhubeu-my.sharepoint.com/personal/mario_holesch_internationaldataspaces_org/Documents/Desktop/Toolbox Self-Assessment V3/"/>
    </mc:Choice>
  </mc:AlternateContent>
  <xr:revisionPtr revIDLastSave="363" documentId="8_{EDB18C34-504C-4E9E-8FB7-2680B43D1EE9}" xr6:coauthVersionLast="47" xr6:coauthVersionMax="47" xr10:uidLastSave="{6BECF78A-3C34-4A50-8940-ED35CA571F06}"/>
  <bookViews>
    <workbookView xWindow="-120" yWindow="-16320" windowWidth="29040" windowHeight="15720" tabRatio="811" activeTab="1" xr2:uid="{9E7BC050-AC12-4619-AA4F-1D687698DB2C}"/>
  </bookViews>
  <sheets>
    <sheet name="Dashboard" sheetId="3" r:id="rId1"/>
    <sheet name="Participant_agent" sheetId="5" r:id="rId2"/>
    <sheet name="Change log" sheetId="10" state="hidden" r:id="rId3"/>
    <sheet name="LoV"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 r="E25" i="5"/>
  <c r="E26" i="5"/>
  <c r="E17" i="5"/>
  <c r="E14" i="5"/>
  <c r="E28" i="5"/>
  <c r="E27" i="5"/>
  <c r="E4" i="5"/>
  <c r="C3" i="3"/>
  <c r="D3" i="3"/>
  <c r="E13" i="5" l="1"/>
  <c r="E12" i="5"/>
  <c r="E11" i="5"/>
  <c r="E10" i="5"/>
  <c r="E9" i="5"/>
  <c r="E8" i="5"/>
  <c r="E5" i="5"/>
  <c r="E15" i="5"/>
  <c r="E18" i="5"/>
  <c r="E19" i="5"/>
  <c r="E16" i="5"/>
  <c r="E20" i="5"/>
  <c r="E21" i="5"/>
  <c r="E22" i="5"/>
  <c r="E23" i="5"/>
  <c r="E3" i="5"/>
  <c r="E6" i="5"/>
  <c r="E7" i="5"/>
  <c r="E2" i="5"/>
  <c r="B3" i="3"/>
  <c r="E3" i="3" l="1"/>
  <c r="F3" i="3"/>
</calcChain>
</file>

<file path=xl/sharedStrings.xml><?xml version="1.0" encoding="utf-8"?>
<sst xmlns="http://schemas.openxmlformats.org/spreadsheetml/2006/main" count="158" uniqueCount="113">
  <si>
    <t>Service</t>
  </si>
  <si>
    <t>Score</t>
  </si>
  <si>
    <t>Blockers</t>
  </si>
  <si>
    <t>Not answered</t>
  </si>
  <si>
    <t>Outcome</t>
  </si>
  <si>
    <t>Filled out</t>
  </si>
  <si>
    <t>Participant_agent</t>
  </si>
  <si>
    <t>Building block</t>
  </si>
  <si>
    <t>Question</t>
  </si>
  <si>
    <t>Answer</t>
  </si>
  <si>
    <t>Reviewed</t>
  </si>
  <si>
    <t>Must have or should have?</t>
  </si>
  <si>
    <t>Description</t>
  </si>
  <si>
    <t>Comments from the applicant</t>
  </si>
  <si>
    <t>Identity &amp; attestation management</t>
  </si>
  <si>
    <t>Must have</t>
  </si>
  <si>
    <t>Should have</t>
  </si>
  <si>
    <t>Access &amp; usage policies and enforcement</t>
  </si>
  <si>
    <t>Provenance &amp; traceability</t>
  </si>
  <si>
    <t>Does the Participant Agent support the storing and exchanging of identities and other attestations?</t>
  </si>
  <si>
    <t>The Participant Agent must support the storing and exchanging of identities and other attestations, as its main function.</t>
  </si>
  <si>
    <t>Does the Participant Agent leverage the usage of decentralised digital identities?</t>
  </si>
  <si>
    <t>Decentralised digital identities ensure secure interactions in the data space</t>
  </si>
  <si>
    <t>Trust framework</t>
  </si>
  <si>
    <t>Does the Participant Agent allow for validation of attestations presented by the participants?</t>
  </si>
  <si>
    <t>The Participant Agent must support the validation of identities and other attestations presented by the data space participants, to verify compliance with the data space rules and support the onboarding in the data space.</t>
  </si>
  <si>
    <t>Does the Participant Agent support the validation of claims by Data Space - Trust Anchors?</t>
  </si>
  <si>
    <t>The Participant Agent must support the digital signing of claims by trust anchors, being those accredited bodies (e.g. CABs) or technical means.</t>
  </si>
  <si>
    <t>Does the PA support the process of verifying credentials by using standard protocols in line with the eIDAS2 requirements?</t>
  </si>
  <si>
    <t>The Participant Agent must facilitate secure and seamless exchange of credentials between participants ensuring interoperability and preserving security and privacy as required by eIDAS 2.</t>
  </si>
  <si>
    <t>Publication &amp; discovery</t>
  </si>
  <si>
    <t>Does the control plane allow querying and filtering of metadata, related data and services offerings?</t>
  </si>
  <si>
    <t>The control plane must enable potential consumers (of data and services) to find metadata of best-matching offerings.</t>
  </si>
  <si>
    <t>Data Exchange</t>
  </si>
  <si>
    <t>Does the data plane implementation adhere to common open protocols for data exchange? E.g. is it HTTP data plane (or other open protocols specified in the Data Exchange Building Block)</t>
  </si>
  <si>
    <t>…</t>
  </si>
  <si>
    <t>Data Models</t>
  </si>
  <si>
    <t>Is the data plane implementation capable to handle incoming and outgoing data according to common open standards for data syntax?</t>
  </si>
  <si>
    <t>Examples of common open standards for data syntax are XML, JSON, RDF.</t>
  </si>
  <si>
    <t>Is the data plane implementation capable to be configured by means of common open standards for data model specifications?</t>
  </si>
  <si>
    <t>Examples of common open standards for data models specifications are XML schema, JSON schema, OAS, OWL or SHACL. The data plane must be easily configured by means of such specifications.</t>
  </si>
  <si>
    <t xml:space="preserve">Does the PA provide the participants with the ability to express data access and usage policies and enforce them? </t>
  </si>
  <si>
    <t>The Participant Agent must provide the ability to express access and usage policies (e.g. by using ODRL), and performing contract negotiation and policy enforcement with the involvement of Policy Administration Point (PAP), Policy Decision Point (PDP), Policy Enforcement Point (PEP) and Policy Information Point (PIP).</t>
  </si>
  <si>
    <t>Replace FAIL by BLANK when all answers are blank</t>
  </si>
  <si>
    <t>Yes</t>
  </si>
  <si>
    <t>PASS</t>
  </si>
  <si>
    <t>No</t>
  </si>
  <si>
    <t>FAIL</t>
  </si>
  <si>
    <t>EMPTY</t>
  </si>
  <si>
    <t>Req. Number</t>
  </si>
  <si>
    <t>Req.BB-IAM-006</t>
  </si>
  <si>
    <t>Req.BB-IAM-007</t>
  </si>
  <si>
    <t>Req.BB-PD-001</t>
  </si>
  <si>
    <t>Req.BB-PD-004</t>
  </si>
  <si>
    <t>Req.BB-DM-007</t>
  </si>
  <si>
    <t>Req.BB-DM-008</t>
  </si>
  <si>
    <t>Req.BB-AUP-002</t>
  </si>
  <si>
    <t>Req.BB-IAM-009</t>
  </si>
  <si>
    <t>Req.BB-IAM-010</t>
  </si>
  <si>
    <t>Req.BB-IAM-020</t>
  </si>
  <si>
    <t>Req.BB-IAM-019</t>
  </si>
  <si>
    <t>Req.BB-DE-008</t>
  </si>
  <si>
    <t>For exchanging electronic identities and attestations with external components, the Participant Agent must use standardized protocols such as DCP or OID4VC, or other open, non-proprietary standards and protocols at least equal in terms of recognition and adoption.</t>
  </si>
  <si>
    <t>Identity &amp; Attestation Management/ Trust framework</t>
  </si>
  <si>
    <t>Req.BB-DE-009</t>
  </si>
  <si>
    <t>The participant agent should be able to connect to and operate with different data planes, whether a single instance or multiple in parallel.</t>
  </si>
  <si>
    <t>Req.BB-PT-011</t>
  </si>
  <si>
    <t>Participant agents need to keep log entries of state transition requests and successes and failures of those state transitions. The state machines in the data space protocols include: cataloging, contract negotiation, and the transfer process. it is not about the content of the data, but about the process leading up to the exchange</t>
  </si>
  <si>
    <t>Does the catalogue allow publishing, updating, and removal of metadata, related to data and services offerings?</t>
  </si>
  <si>
    <t>The catalogue must enable providers (of data and services) to publish, update, and remove metadata of their offerings.</t>
  </si>
  <si>
    <t>Req.BB-DE-010</t>
  </si>
  <si>
    <t>Req.BB-DSO-001</t>
  </si>
  <si>
    <t>Data, Services and Offerings Descriptions</t>
  </si>
  <si>
    <t>The participant agent must create, edit, and manage dataset and service descriptions in its catalogue using DCAT, ensuring consistent and interoperable documentation for discovery and reuse across the data space.</t>
  </si>
  <si>
    <t>Does the service enable users to create, edit, and manage data and service descriptions using DCAT?</t>
  </si>
  <si>
    <t>Req.BB-DSO-002</t>
  </si>
  <si>
    <t>The catalogue should include validation mechanisms to check whether data products conform to defined data model specifications. This ensures structural and semantic consistency, facilitating interoperability and reliable data integration</t>
  </si>
  <si>
    <t>Does the service provide validation mechanisms to ensure the data product conforms to data model specifications?</t>
  </si>
  <si>
    <t>Req.BB-DSO-003</t>
  </si>
  <si>
    <t>Does the service support describing the quality information of datasets?</t>
  </si>
  <si>
    <t>The service should support describing the quality of datasets.</t>
  </si>
  <si>
    <t>Req.BB-DSO-004</t>
  </si>
  <si>
    <t>Req.BB-DSO-005</t>
  </si>
  <si>
    <t>Req.BB-DSO-006</t>
  </si>
  <si>
    <t>Does the catalogue have capability to handle basic metadata of data and service offerings?</t>
  </si>
  <si>
    <t>Does the catalogue have the capability to include information about the different means of accessing the data?</t>
  </si>
  <si>
    <t>Does the catalogue handle meta data about policies, constraints, and rules, for access control, usage, and duties?</t>
  </si>
  <si>
    <t>A catalogue must contain descriptions of data and service offerings.</t>
  </si>
  <si>
    <t>The catalogue must provide clear information on data distribution. This includes details on how users can access the datasets, such as through direct downloads, APIs, or data streaming services.</t>
  </si>
  <si>
    <t>An effective catalogue must encompass clearly articulated policies that outline the terms of use, privacy considerations, and any restrictions associated with accessing and utilizing the data resources.</t>
  </si>
  <si>
    <t>Req.BB-PT-010</t>
  </si>
  <si>
    <t>Including provenance and traceability data in DCAT ensures that datasets and services can be reliably understood, verified, and reused across the data space.</t>
  </si>
  <si>
    <t>Does the PA support delegation of rights by leveraging the use of verifiable credentials?</t>
  </si>
  <si>
    <t>Rights delegation should be supported by the Validation and verification service</t>
  </si>
  <si>
    <t>Req.BB-IAM-005</t>
  </si>
  <si>
    <t>Req.BB-IAM-008</t>
  </si>
  <si>
    <t>Does the Participant Agent implement and allow a configuration where changes of the active or passive state or content (including metadata) of a credential within the purview of the Participant Agent must be explicitly acknowledged and confirmed by the user? Such a configuration must allow the specification of different security and privacy options, where applicable.</t>
  </si>
  <si>
    <t>The participant agent must be compliant to the Dataspace Protocol (DSP). Compliance should be checked via the TCK: https://projects.eclipse.org/projects/technology.dataspacetck; https://github.com/eclipse-dataspacetck; https://github.com/eclipse-dataspacetck/dsp-tck).</t>
  </si>
  <si>
    <t>Req.BB-PT-004</t>
  </si>
  <si>
    <t>Req.BB-PT-005</t>
  </si>
  <si>
    <t>Req.BB-PT-006</t>
  </si>
  <si>
    <t>In case the requirement is to only allow PAs which are capable of handling the P&amp;T requirements of the data product, the PA must be capable to even start contract negotiation process.</t>
  </si>
  <si>
    <t>Provenance and/or traceability data is like any other data and MAY be protected data. When needed, the PA MUST follow the Trust and Security requirements which allows access to data with proper authentication and authorisation.</t>
  </si>
  <si>
    <t>Is PA capable of reading and understanding the P&amp;T requirements from the Catalogue offering during contract negotiation?</t>
  </si>
  <si>
    <t>Does the catalogue include provenance and traceability data in a standardized way using DCAT?</t>
  </si>
  <si>
    <t>Is PA capable of generating traceability data that is compliant as per the requirements?</t>
  </si>
  <si>
    <t>The “active” state refers to states such as “deleted”, “archived”, “received” or similar. The “passive” state refers to allowed or forbidden ways how other functions with or outside the Participant Agent may interact with or make use of the credential such as “readable”, “writable”, “printable” etc.</t>
  </si>
  <si>
    <t>Does the Participant Agent use standardized, open protocols (such as DCP or OID4VC) for exchanging electronic identities and attestations with external components?</t>
  </si>
  <si>
    <t>Does the Participant Agent support one or more data planes?</t>
  </si>
  <si>
    <t>Is the Participant Agent compliant to the Dataspace Protocol (DSP)?</t>
  </si>
  <si>
    <t>Does the Participant Agent log state transition requests, successes, and failures for cataloging, contract negotiation, and data transfer processes?</t>
  </si>
  <si>
    <t>Requirements for such traceability data could come from data product, data space requirements and/or law/regulations and the PA must be capable of creating relevant data in relevant format.</t>
  </si>
  <si>
    <t>PA is capable of controlling whether it is authorised to access P&amp;T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</si>
</sst>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font>
    <font>
      <sz val="11"/>
      <color theme="0"/>
      <name val="Aptos Narrow"/>
      <family val="2"/>
    </font>
    <font>
      <sz val="11"/>
      <color theme="1"/>
      <name val="Aptos Narrow"/>
      <family val="2"/>
    </font>
    <font>
      <sz val="8"/>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right/>
      <top/>
      <bottom style="thin">
        <color theme="4" tint="0.39997558519241921"/>
      </bottom>
      <diagonal/>
    </border>
  </borders>
  <cellStyleXfs count="1">
    <xf numFmtId="0" fontId="0" fillId="0" borderId="0"/>
  </cellStyleXfs>
  <cellXfs count="15">
    <xf numFmtId="0" fontId="0" fillId="0" borderId="0" xfId="0"/>
    <xf numFmtId="10"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1" fontId="0" fillId="0" borderId="0" xfId="0" applyNumberFormat="1"/>
    <xf numFmtId="0" fontId="0" fillId="0" borderId="0" xfId="0" applyAlignment="1">
      <alignment horizontal="right"/>
    </xf>
    <xf numFmtId="10" fontId="0" fillId="0" borderId="0" xfId="0" applyNumberFormat="1" applyAlignment="1">
      <alignment horizontal="right"/>
    </xf>
    <xf numFmtId="1" fontId="0" fillId="0" borderId="0" xfId="0" applyNumberFormat="1" applyAlignment="1">
      <alignment horizontal="right"/>
    </xf>
    <xf numFmtId="0" fontId="3" fillId="0" borderId="0" xfId="0" applyFont="1" applyAlignment="1">
      <alignment horizontal="center" vertical="center"/>
    </xf>
    <xf numFmtId="0" fontId="0" fillId="0" borderId="0" xfId="0" applyAlignment="1">
      <alignment horizontal="center" vertical="center" wrapText="1"/>
    </xf>
  </cellXfs>
  <cellStyles count="1">
    <cellStyle name="Standard" xfId="0" builtinId="0"/>
  </cellStyles>
  <dxfs count="18">
    <dxf>
      <fill>
        <patternFill>
          <bgColor rgb="FFFFFF00"/>
        </patternFill>
      </fill>
    </dxf>
    <dxf>
      <font>
        <b val="0"/>
        <i val="0"/>
        <strike val="0"/>
        <outline val="0"/>
        <shadow val="0"/>
        <u val="none"/>
        <vertAlign val="baseline"/>
        <sz val="11"/>
        <name val="Aptos Narrow"/>
        <family val="2"/>
        <scheme val="none"/>
      </font>
      <alignment horizontal="center" vertical="center" textRotation="0" indent="0" justifyLastLine="0" shrinkToFit="0" readingOrder="0"/>
    </dxf>
    <dxf>
      <font>
        <b val="0"/>
        <i val="0"/>
        <strike val="0"/>
        <outline val="0"/>
        <shadow val="0"/>
        <u val="none"/>
        <vertAlign val="baseline"/>
        <sz val="11"/>
        <name val="Aptos Narrow"/>
        <family val="2"/>
        <scheme val="none"/>
      </font>
      <alignment horizontal="center" vertical="center" textRotation="0" indent="0" justifyLastLine="0" shrinkToFit="0" readingOrder="0"/>
    </dxf>
    <dxf>
      <font>
        <b val="0"/>
        <i val="0"/>
        <strike val="0"/>
        <outline val="0"/>
        <shadow val="0"/>
        <u val="none"/>
        <vertAlign val="baseline"/>
        <sz val="11"/>
        <name val="Aptos Narrow"/>
        <family val="2"/>
        <scheme val="none"/>
      </font>
      <alignment horizontal="center" vertical="center" textRotation="0" indent="0" justifyLastLine="0" shrinkToFit="0" readingOrder="0"/>
    </dxf>
    <dxf>
      <font>
        <b val="0"/>
        <i val="0"/>
        <strike val="0"/>
        <outline val="0"/>
        <shadow val="0"/>
        <u val="none"/>
        <vertAlign val="baseline"/>
        <sz val="11"/>
        <name val="Aptos Narrow"/>
        <family val="2"/>
        <scheme val="none"/>
      </font>
      <numFmt numFmtId="0" formatCode="General"/>
      <alignment horizontal="center" vertical="center" textRotation="0" indent="0" justifyLastLine="0" shrinkToFit="0" readingOrder="0"/>
    </dxf>
    <dxf>
      <font>
        <b val="0"/>
        <i val="0"/>
        <strike val="0"/>
        <outline val="0"/>
        <shadow val="0"/>
        <u val="none"/>
        <vertAlign val="baseline"/>
        <sz val="11"/>
        <name val="Aptos Narrow"/>
        <family val="2"/>
        <scheme val="none"/>
      </font>
      <fill>
        <patternFill patternType="none">
          <fgColor indexed="64"/>
          <bgColor auto="1"/>
        </patternFill>
      </fill>
      <alignment horizontal="center" vertical="center" textRotation="0" indent="0" justifyLastLine="0" shrinkToFit="0" readingOrder="0"/>
    </dxf>
    <dxf>
      <font>
        <b val="0"/>
        <i val="0"/>
        <strike val="0"/>
        <outline val="0"/>
        <shadow val="0"/>
        <u val="none"/>
        <vertAlign val="baseline"/>
        <sz val="11"/>
        <name val="Aptos Narrow"/>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none"/>
      </font>
      <alignment horizontal="center" vertical="center" textRotation="0" wrapText="1" indent="0" justifyLastLine="0" shrinkToFit="0" readingOrder="0"/>
    </dxf>
    <dxf>
      <font>
        <b val="0"/>
        <i val="0"/>
        <strike val="0"/>
        <outline val="0"/>
        <shadow val="0"/>
        <u val="none"/>
        <vertAlign val="baseline"/>
        <sz val="11"/>
        <name val="Aptos Narrow"/>
        <family val="2"/>
        <scheme val="none"/>
      </font>
      <alignment horizontal="center" vertical="center" textRotation="0" wrapText="1" indent="0" justifyLastLine="0" shrinkToFit="0" readingOrder="0"/>
    </dxf>
    <dxf>
      <border outline="0">
        <top style="thin">
          <color theme="4" tint="0.39997558519241921"/>
        </top>
      </border>
    </dxf>
    <dxf>
      <font>
        <b val="0"/>
        <i val="0"/>
        <strike val="0"/>
        <outline val="0"/>
        <shadow val="0"/>
        <u val="none"/>
        <vertAlign val="baseline"/>
        <sz val="11"/>
        <name val="Aptos Narrow"/>
        <family val="2"/>
        <scheme val="none"/>
      </font>
      <alignment horizontal="center" vertical="center" textRotation="0" indent="0" justifyLastLine="0" shrinkToFit="0" readingOrder="0"/>
    </dxf>
    <dxf>
      <border outline="0">
        <bottom style="thin">
          <color theme="4" tint="0.39997558519241921"/>
        </bottom>
      </border>
    </dxf>
    <dxf>
      <font>
        <b val="0"/>
        <i val="0"/>
        <strike val="0"/>
        <condense val="0"/>
        <extend val="0"/>
        <outline val="0"/>
        <shadow val="0"/>
        <u val="none"/>
        <vertAlign val="baseline"/>
        <sz val="11"/>
        <color theme="0"/>
        <name val="Aptos Narrow"/>
        <family val="2"/>
        <scheme val="none"/>
      </font>
      <fill>
        <patternFill patternType="solid">
          <fgColor theme="4"/>
          <bgColor theme="4"/>
        </patternFill>
      </fill>
      <alignment horizontal="center" vertical="center" textRotation="0" wrapText="0" indent="0" justifyLastLine="0" shrinkToFit="0" readingOrder="0"/>
    </dxf>
    <dxf>
      <numFmt numFmtId="0" formatCode="General"/>
    </dxf>
    <dxf>
      <numFmt numFmtId="0" formatCode="General"/>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286112-3DDF-4741-8FDF-47C15D50739A}" name="Table7" displayName="Table7" ref="A2:F3" totalsRowShown="0">
  <tableColumns count="6">
    <tableColumn id="1" xr3:uid="{40395864-17F6-47B8-A12F-079850275B85}" name="Service"/>
    <tableColumn id="2" xr3:uid="{ED090F5B-0F24-4FF3-A94D-3BE138EFBA9E}" name="Score" dataDxfId="17">
      <calculatedColumnFormula>COUNTIF(INDIRECT($A3&amp;"!D:D"),"="&amp;LoV!$A$1)/(COUNTA(INDIRECT($A3&amp;"!A:A"))-1)</calculatedColumnFormula>
    </tableColumn>
    <tableColumn id="3" xr3:uid="{61C48B14-7585-4057-9CAF-0FB8264CE021}" name="Blockers" dataDxfId="16">
      <calculatedColumnFormula>COUNTIFS(INDIRECT($A3&amp;"!D:D"),"="&amp;LoV!$A$2,INDIRECT($A3&amp;"!F:F"),"="&amp;LoV!$B$1)</calculatedColumnFormula>
    </tableColumn>
    <tableColumn id="5" xr3:uid="{6314838F-D3D5-4110-B387-96320A993BBC}" name="Not answered" dataDxfId="15">
      <calculatedColumnFormula>COUNTIFS(INDIRECT($A3&amp;"!A:A"),"&lt;&gt;"&amp;"",INDIRECT($A3&amp;"!D:D"),"="&amp;"")</calculatedColumnFormula>
    </tableColumn>
    <tableColumn id="4" xr3:uid="{942633B4-998D-4B15-BD80-744DC34FE123}" name="Outcome" dataDxfId="14">
      <calculatedColumnFormula>IF(OR(Table7[[#This Row],[Blockers]]&gt;0,Table7[[#This Row],[Not answered]]&gt;0),LoV!$C$2,LoV!$C$1)</calculatedColumnFormula>
    </tableColumn>
    <tableColumn id="6" xr3:uid="{9199624F-EBCC-43AE-AD45-7B3D7D11359A}" name="Filled out" dataDxfId="13">
      <calculatedColumnFormula>IF( COUNTA(INDIRECT($A3&amp;"!A:A")) = Table7[[#This Row],[Not answered]]+1, "not filled out", "yes")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726CF9-75EB-461B-91D6-86040C1EBDAF}" name="Table4" displayName="Table4" ref="A1:H28" totalsRowShown="0" headerRowDxfId="12" dataDxfId="10" headerRowBorderDxfId="11" tableBorderDxfId="9">
  <autoFilter ref="A1:H28" xr:uid="{31726CF9-75EB-461B-91D6-86040C1EBDAF}"/>
  <sortState xmlns:xlrd2="http://schemas.microsoft.com/office/spreadsheetml/2017/richdata2" ref="A2:H28">
    <sortCondition ref="B1:B28"/>
  </sortState>
  <tableColumns count="8">
    <tableColumn id="1" xr3:uid="{B65B31E8-B5C4-4D83-BED6-534E2708DD66}" name="Building block" dataDxfId="8"/>
    <tableColumn id="8" xr3:uid="{29A2D4DB-0751-44A2-B905-23D605E28CB0}" name="Req. Number" dataDxfId="7"/>
    <tableColumn id="2" xr3:uid="{DDF3CC3E-9758-4F38-B5A2-517BBE6DED42}" name="Question" dataDxfId="6"/>
    <tableColumn id="3" xr3:uid="{4261A60F-93C0-45B1-BCB0-91A49FB4C698}" name="Answer" dataDxfId="5"/>
    <tableColumn id="4" xr3:uid="{5C04FAC2-B207-41A6-BD26-B1E84D5DFC27}" name="Reviewed" dataDxfId="4">
      <calculatedColumnFormula>Table4[[#This Row],[Answer]]</calculatedColumnFormula>
    </tableColumn>
    <tableColumn id="5" xr3:uid="{6E9B1BF2-28E4-4064-9A4D-778DAB8CFC02}" name="Must have or should have?" dataDxfId="3"/>
    <tableColumn id="6" xr3:uid="{33A1E8FC-8CAA-49A8-B76E-9028CB35C3D6}" name="Description" dataDxfId="2"/>
    <tableColumn id="7" xr3:uid="{7E5B0BF2-AAED-4C18-8B51-6E452E8A8D3E}" name="Comments from the applicant"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5B63-9D7C-40C7-9295-5551F096F05B}">
  <dimension ref="A2:G5"/>
  <sheetViews>
    <sheetView workbookViewId="0">
      <selection activeCell="C4" sqref="C4"/>
    </sheetView>
  </sheetViews>
  <sheetFormatPr baseColWidth="10" defaultColWidth="8.85546875" defaultRowHeight="15" x14ac:dyDescent="0.25"/>
  <cols>
    <col min="1" max="1" width="22.85546875" bestFit="1" customWidth="1"/>
    <col min="3" max="4" width="9.85546875" customWidth="1"/>
    <col min="5" max="5" width="10.140625" customWidth="1"/>
    <col min="6" max="6" width="11.42578125" bestFit="1" customWidth="1"/>
  </cols>
  <sheetData>
    <row r="2" spans="1:7" x14ac:dyDescent="0.25">
      <c r="A2" t="s">
        <v>0</v>
      </c>
      <c r="B2" s="10" t="s">
        <v>1</v>
      </c>
      <c r="C2" s="10" t="s">
        <v>2</v>
      </c>
      <c r="D2" s="10" t="s">
        <v>3</v>
      </c>
      <c r="E2" s="10" t="s">
        <v>4</v>
      </c>
      <c r="F2" t="s">
        <v>5</v>
      </c>
    </row>
    <row r="3" spans="1:7" x14ac:dyDescent="0.25">
      <c r="A3" t="s">
        <v>6</v>
      </c>
      <c r="B3" s="11">
        <f ca="1">COUNTIF(INDIRECT($A3&amp;"!D:D"),"="&amp;LoV!$A$1)/(COUNTA(INDIRECT($A3&amp;"!A:A"))-1)</f>
        <v>0</v>
      </c>
      <c r="C3" s="12">
        <f ca="1">COUNTIFS(INDIRECT($A3&amp;"!D:D"),"="&amp;LoV!$A$2,INDIRECT($A3&amp;"!F:F"),"="&amp;LoV!$B$1)</f>
        <v>0</v>
      </c>
      <c r="D3" s="12">
        <f ca="1">COUNTIFS(INDIRECT($A3&amp;"!A:A"),"&lt;&gt;"&amp;"",INDIRECT($A3&amp;"!D:D"),"="&amp;"")</f>
        <v>27</v>
      </c>
      <c r="E3" s="10" t="str">
        <f ca="1">IF(OR(Table7[[#This Row],[Blockers]]&gt;0,Table7[[#This Row],[Not answered]]&gt;0),LoV!$C$2,LoV!$C$1)</f>
        <v>FAIL</v>
      </c>
      <c r="F3" t="str">
        <f ca="1">IF( COUNTA(INDIRECT($A3&amp;"!A:A")) = Table7[[#This Row],[Not answered]]+1, "not filled out", "yes")</f>
        <v>not filled out</v>
      </c>
      <c r="G3" s="9"/>
    </row>
    <row r="4" spans="1:7" x14ac:dyDescent="0.25">
      <c r="B4" s="1"/>
    </row>
    <row r="5" spans="1:7" x14ac:dyDescent="0.25">
      <c r="B5" s="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BD8-4ECB-4464-A025-0D684CB6C352}">
  <dimension ref="A1:H28"/>
  <sheetViews>
    <sheetView tabSelected="1" zoomScale="60" zoomScaleNormal="60" workbookViewId="0">
      <selection activeCell="A20" sqref="A20"/>
    </sheetView>
  </sheetViews>
  <sheetFormatPr baseColWidth="10" defaultColWidth="8.85546875" defaultRowHeight="15" x14ac:dyDescent="0.25"/>
  <cols>
    <col min="1" max="1" width="31.140625" style="2" bestFit="1" customWidth="1"/>
    <col min="2" max="2" width="31.140625" style="2" customWidth="1"/>
    <col min="3" max="3" width="34.85546875" style="3" customWidth="1"/>
    <col min="4" max="4" width="11.42578125" style="2" bestFit="1" customWidth="1"/>
    <col min="5" max="5" width="16.140625" style="3" hidden="1" customWidth="1"/>
    <col min="6" max="6" width="27" style="3" bestFit="1" customWidth="1"/>
    <col min="7" max="7" width="56.140625" style="3" customWidth="1"/>
    <col min="8" max="8" width="30.5703125" style="6" bestFit="1" customWidth="1"/>
    <col min="9" max="16384" width="8.85546875" style="6"/>
  </cols>
  <sheetData>
    <row r="1" spans="1:8" x14ac:dyDescent="0.25">
      <c r="A1" s="4" t="s">
        <v>7</v>
      </c>
      <c r="B1" s="4" t="s">
        <v>49</v>
      </c>
      <c r="C1" s="5" t="s">
        <v>8</v>
      </c>
      <c r="D1" s="8" t="s">
        <v>9</v>
      </c>
      <c r="E1" s="5" t="s">
        <v>10</v>
      </c>
      <c r="F1" s="5" t="s">
        <v>11</v>
      </c>
      <c r="G1" s="5" t="s">
        <v>12</v>
      </c>
      <c r="H1" s="7" t="s">
        <v>13</v>
      </c>
    </row>
    <row r="2" spans="1:8" ht="90" x14ac:dyDescent="0.25">
      <c r="A2" s="2" t="s">
        <v>17</v>
      </c>
      <c r="B2" s="2" t="s">
        <v>56</v>
      </c>
      <c r="C2" s="2" t="s">
        <v>41</v>
      </c>
      <c r="E2" s="2">
        <f>Table4[[#This Row],[Answer]]</f>
        <v>0</v>
      </c>
      <c r="F2" s="2" t="s">
        <v>15</v>
      </c>
      <c r="G2" s="2" t="s">
        <v>42</v>
      </c>
      <c r="H2" s="3"/>
    </row>
    <row r="3" spans="1:8" ht="90" x14ac:dyDescent="0.25">
      <c r="A3" s="2" t="s">
        <v>33</v>
      </c>
      <c r="B3" s="2" t="s">
        <v>61</v>
      </c>
      <c r="C3" s="2" t="s">
        <v>34</v>
      </c>
      <c r="E3" s="2">
        <f>Table4[[#This Row],[Answer]]</f>
        <v>0</v>
      </c>
      <c r="F3" s="2" t="s">
        <v>15</v>
      </c>
      <c r="G3" s="2" t="s">
        <v>35</v>
      </c>
      <c r="H3" s="3"/>
    </row>
    <row r="4" spans="1:8" ht="45" x14ac:dyDescent="0.25">
      <c r="A4" s="2" t="s">
        <v>33</v>
      </c>
      <c r="B4" s="2" t="s">
        <v>64</v>
      </c>
      <c r="C4" s="2" t="s">
        <v>108</v>
      </c>
      <c r="E4" s="2">
        <f>Table4[[#This Row],[Answer]]</f>
        <v>0</v>
      </c>
      <c r="F4" s="2" t="s">
        <v>15</v>
      </c>
      <c r="G4" s="2" t="s">
        <v>65</v>
      </c>
      <c r="H4" s="3"/>
    </row>
    <row r="5" spans="1:8" ht="75" x14ac:dyDescent="0.25">
      <c r="A5" s="2" t="s">
        <v>33</v>
      </c>
      <c r="B5" s="2" t="s">
        <v>70</v>
      </c>
      <c r="C5" s="2" t="s">
        <v>109</v>
      </c>
      <c r="E5" s="2">
        <f>Table4[[#This Row],[Answer]]</f>
        <v>0</v>
      </c>
      <c r="F5" s="2" t="s">
        <v>15</v>
      </c>
      <c r="G5" s="2" t="s">
        <v>97</v>
      </c>
      <c r="H5" s="3"/>
    </row>
    <row r="6" spans="1:8" ht="60" x14ac:dyDescent="0.25">
      <c r="A6" s="2" t="s">
        <v>36</v>
      </c>
      <c r="B6" s="2" t="s">
        <v>54</v>
      </c>
      <c r="C6" s="2" t="s">
        <v>37</v>
      </c>
      <c r="E6" s="2">
        <f>Table4[[#This Row],[Answer]]</f>
        <v>0</v>
      </c>
      <c r="F6" s="2" t="s">
        <v>16</v>
      </c>
      <c r="G6" s="2" t="s">
        <v>38</v>
      </c>
      <c r="H6" s="3"/>
    </row>
    <row r="7" spans="1:8" ht="60" x14ac:dyDescent="0.25">
      <c r="A7" s="2" t="s">
        <v>36</v>
      </c>
      <c r="B7" s="2" t="s">
        <v>55</v>
      </c>
      <c r="C7" s="2" t="s">
        <v>39</v>
      </c>
      <c r="E7" s="2">
        <f>Table4[[#This Row],[Answer]]</f>
        <v>0</v>
      </c>
      <c r="F7" s="2" t="s">
        <v>16</v>
      </c>
      <c r="G7" s="2" t="s">
        <v>40</v>
      </c>
      <c r="H7" s="3"/>
    </row>
    <row r="8" spans="1:8" ht="60" x14ac:dyDescent="0.25">
      <c r="A8" s="2" t="s">
        <v>72</v>
      </c>
      <c r="B8" s="2" t="s">
        <v>71</v>
      </c>
      <c r="C8" s="2" t="s">
        <v>74</v>
      </c>
      <c r="E8" s="3">
        <f>Table4[[#This Row],[Answer]]</f>
        <v>0</v>
      </c>
      <c r="F8" s="3" t="s">
        <v>15</v>
      </c>
      <c r="G8" s="2" t="s">
        <v>73</v>
      </c>
      <c r="H8" s="3"/>
    </row>
    <row r="9" spans="1:8" ht="75" x14ac:dyDescent="0.25">
      <c r="A9" s="2" t="s">
        <v>72</v>
      </c>
      <c r="B9" s="2" t="s">
        <v>75</v>
      </c>
      <c r="C9" s="2" t="s">
        <v>77</v>
      </c>
      <c r="E9" s="3">
        <f>Table4[[#This Row],[Answer]]</f>
        <v>0</v>
      </c>
      <c r="F9" s="3" t="s">
        <v>15</v>
      </c>
      <c r="G9" s="2" t="s">
        <v>76</v>
      </c>
      <c r="H9" s="3"/>
    </row>
    <row r="10" spans="1:8" ht="30" x14ac:dyDescent="0.25">
      <c r="A10" s="2" t="s">
        <v>72</v>
      </c>
      <c r="B10" s="2" t="s">
        <v>78</v>
      </c>
      <c r="C10" s="2" t="s">
        <v>79</v>
      </c>
      <c r="E10" s="3">
        <f>Table4[[#This Row],[Answer]]</f>
        <v>0</v>
      </c>
      <c r="F10" s="3" t="s">
        <v>16</v>
      </c>
      <c r="G10" s="2" t="s">
        <v>80</v>
      </c>
      <c r="H10" s="3"/>
    </row>
    <row r="11" spans="1:8" ht="45" x14ac:dyDescent="0.25">
      <c r="A11" s="2" t="s">
        <v>72</v>
      </c>
      <c r="B11" s="2" t="s">
        <v>81</v>
      </c>
      <c r="C11" s="14" t="s">
        <v>84</v>
      </c>
      <c r="E11" s="3">
        <f>Table4[[#This Row],[Answer]]</f>
        <v>0</v>
      </c>
      <c r="F11" s="3" t="s">
        <v>15</v>
      </c>
      <c r="G11" s="14" t="s">
        <v>87</v>
      </c>
      <c r="H11" s="3"/>
    </row>
    <row r="12" spans="1:8" ht="60" x14ac:dyDescent="0.25">
      <c r="A12" s="2" t="s">
        <v>72</v>
      </c>
      <c r="B12" s="2" t="s">
        <v>82</v>
      </c>
      <c r="C12" s="14" t="s">
        <v>85</v>
      </c>
      <c r="E12" s="3">
        <f>Table4[[#This Row],[Answer]]</f>
        <v>0</v>
      </c>
      <c r="F12" s="3" t="s">
        <v>15</v>
      </c>
      <c r="G12" s="14" t="s">
        <v>88</v>
      </c>
      <c r="H12" s="3"/>
    </row>
    <row r="13" spans="1:8" ht="60" x14ac:dyDescent="0.25">
      <c r="A13" s="2" t="s">
        <v>72</v>
      </c>
      <c r="B13" s="2" t="s">
        <v>83</v>
      </c>
      <c r="C13" s="14" t="s">
        <v>86</v>
      </c>
      <c r="E13" s="3">
        <f>Table4[[#This Row],[Answer]]</f>
        <v>0</v>
      </c>
      <c r="F13" s="3" t="s">
        <v>15</v>
      </c>
      <c r="G13" s="14" t="s">
        <v>89</v>
      </c>
      <c r="H13" s="3"/>
    </row>
    <row r="14" spans="1:8" ht="45" x14ac:dyDescent="0.25">
      <c r="A14" s="2" t="s">
        <v>14</v>
      </c>
      <c r="B14" s="2" t="s">
        <v>94</v>
      </c>
      <c r="C14" s="2" t="s">
        <v>92</v>
      </c>
      <c r="E14" s="2">
        <f>Table4[[#This Row],[Answer]]</f>
        <v>0</v>
      </c>
      <c r="F14" s="2" t="s">
        <v>16</v>
      </c>
      <c r="G14" s="2" t="s">
        <v>93</v>
      </c>
      <c r="H14" s="3"/>
    </row>
    <row r="15" spans="1:8" ht="45" x14ac:dyDescent="0.25">
      <c r="A15" s="2" t="s">
        <v>14</v>
      </c>
      <c r="B15" s="2" t="s">
        <v>50</v>
      </c>
      <c r="C15" s="2" t="s">
        <v>19</v>
      </c>
      <c r="E15" s="2">
        <f>Table4[[#This Row],[Answer]]</f>
        <v>0</v>
      </c>
      <c r="F15" s="2" t="s">
        <v>15</v>
      </c>
      <c r="G15" s="2" t="s">
        <v>20</v>
      </c>
      <c r="H15" s="3"/>
    </row>
    <row r="16" spans="1:8" ht="60" x14ac:dyDescent="0.25">
      <c r="A16" s="2" t="s">
        <v>23</v>
      </c>
      <c r="B16" s="2" t="s">
        <v>51</v>
      </c>
      <c r="C16" s="2" t="s">
        <v>24</v>
      </c>
      <c r="E16" s="2">
        <f>Table4[[#This Row],[Answer]]</f>
        <v>0</v>
      </c>
      <c r="F16" s="2" t="s">
        <v>15</v>
      </c>
      <c r="G16" s="2" t="s">
        <v>25</v>
      </c>
      <c r="H16" s="3"/>
    </row>
    <row r="17" spans="1:8" ht="165" x14ac:dyDescent="0.25">
      <c r="A17" s="2" t="s">
        <v>63</v>
      </c>
      <c r="B17" s="2" t="s">
        <v>95</v>
      </c>
      <c r="C17" s="2" t="s">
        <v>96</v>
      </c>
      <c r="E17" s="2">
        <f>Table4[[#This Row],[Answer]]</f>
        <v>0</v>
      </c>
      <c r="F17" s="2" t="s">
        <v>15</v>
      </c>
      <c r="G17" s="2" t="s">
        <v>106</v>
      </c>
      <c r="H17" s="3"/>
    </row>
    <row r="18" spans="1:8" ht="75" x14ac:dyDescent="0.25">
      <c r="A18" s="2" t="s">
        <v>14</v>
      </c>
      <c r="B18" s="2" t="s">
        <v>57</v>
      </c>
      <c r="C18" s="14" t="s">
        <v>107</v>
      </c>
      <c r="E18" s="2">
        <f>Table4[[#This Row],[Answer]]</f>
        <v>0</v>
      </c>
      <c r="F18" s="2" t="s">
        <v>15</v>
      </c>
      <c r="G18" s="2" t="s">
        <v>62</v>
      </c>
      <c r="H18" s="3"/>
    </row>
    <row r="19" spans="1:8" ht="45" x14ac:dyDescent="0.25">
      <c r="A19" s="2" t="s">
        <v>14</v>
      </c>
      <c r="B19" s="2" t="s">
        <v>58</v>
      </c>
      <c r="C19" s="2" t="s">
        <v>21</v>
      </c>
      <c r="E19" s="2">
        <f>Table4[[#This Row],[Answer]]</f>
        <v>0</v>
      </c>
      <c r="F19" s="2" t="s">
        <v>16</v>
      </c>
      <c r="G19" s="2" t="s">
        <v>22</v>
      </c>
      <c r="H19" s="3"/>
    </row>
    <row r="20" spans="1:8" ht="45" x14ac:dyDescent="0.25">
      <c r="A20" s="2" t="s">
        <v>63</v>
      </c>
      <c r="B20" s="2" t="s">
        <v>60</v>
      </c>
      <c r="C20" s="2" t="s">
        <v>26</v>
      </c>
      <c r="E20" s="2">
        <f>Table4[[#This Row],[Answer]]</f>
        <v>0</v>
      </c>
      <c r="F20" s="2" t="s">
        <v>15</v>
      </c>
      <c r="G20" s="2" t="s">
        <v>27</v>
      </c>
      <c r="H20" s="3"/>
    </row>
    <row r="21" spans="1:8" ht="60" x14ac:dyDescent="0.25">
      <c r="A21" s="2" t="s">
        <v>23</v>
      </c>
      <c r="B21" s="2" t="s">
        <v>59</v>
      </c>
      <c r="C21" s="2" t="s">
        <v>28</v>
      </c>
      <c r="E21" s="2">
        <f>Table4[[#This Row],[Answer]]</f>
        <v>0</v>
      </c>
      <c r="F21" s="2" t="s">
        <v>15</v>
      </c>
      <c r="G21" s="2" t="s">
        <v>29</v>
      </c>
      <c r="H21" s="13"/>
    </row>
    <row r="22" spans="1:8" ht="45" x14ac:dyDescent="0.25">
      <c r="A22" s="2" t="s">
        <v>30</v>
      </c>
      <c r="B22" s="2" t="s">
        <v>52</v>
      </c>
      <c r="C22" s="2" t="s">
        <v>68</v>
      </c>
      <c r="E22" s="2">
        <f>Table4[[#This Row],[Answer]]</f>
        <v>0</v>
      </c>
      <c r="F22" s="2" t="s">
        <v>15</v>
      </c>
      <c r="G22" s="2" t="s">
        <v>69</v>
      </c>
      <c r="H22" s="3"/>
    </row>
    <row r="23" spans="1:8" ht="45" x14ac:dyDescent="0.25">
      <c r="A23" s="2" t="s">
        <v>30</v>
      </c>
      <c r="B23" s="2" t="s">
        <v>53</v>
      </c>
      <c r="C23" s="2" t="s">
        <v>31</v>
      </c>
      <c r="E23" s="2">
        <f>Table4[[#This Row],[Answer]]</f>
        <v>0</v>
      </c>
      <c r="F23" s="2" t="s">
        <v>15</v>
      </c>
      <c r="G23" s="2" t="s">
        <v>32</v>
      </c>
      <c r="H23" s="3"/>
    </row>
    <row r="24" spans="1:8" ht="60" x14ac:dyDescent="0.25">
      <c r="A24" s="2" t="s">
        <v>18</v>
      </c>
      <c r="B24" s="2" t="s">
        <v>98</v>
      </c>
      <c r="C24" s="14" t="s">
        <v>103</v>
      </c>
      <c r="E24" s="3">
        <f>Table4[[#This Row],[Answer]]</f>
        <v>0</v>
      </c>
      <c r="F24" s="3" t="s">
        <v>16</v>
      </c>
      <c r="G24" s="14" t="s">
        <v>101</v>
      </c>
      <c r="H24" s="3"/>
    </row>
    <row r="25" spans="1:8" ht="60" x14ac:dyDescent="0.25">
      <c r="A25" s="2" t="s">
        <v>18</v>
      </c>
      <c r="B25" s="2" t="s">
        <v>99</v>
      </c>
      <c r="C25" s="14" t="s">
        <v>105</v>
      </c>
      <c r="E25" s="3">
        <f>Table4[[#This Row],[Answer]]</f>
        <v>0</v>
      </c>
      <c r="F25" s="3" t="s">
        <v>16</v>
      </c>
      <c r="G25" s="14" t="s">
        <v>111</v>
      </c>
      <c r="H25" s="3"/>
    </row>
    <row r="26" spans="1:8" ht="60" x14ac:dyDescent="0.25">
      <c r="A26" s="2" t="s">
        <v>18</v>
      </c>
      <c r="B26" s="2" t="s">
        <v>100</v>
      </c>
      <c r="C26" s="14" t="s">
        <v>112</v>
      </c>
      <c r="E26" s="3">
        <f>Table4[[#This Row],[Answer]]</f>
        <v>0</v>
      </c>
      <c r="F26" s="3" t="s">
        <v>16</v>
      </c>
      <c r="G26" s="14" t="s">
        <v>102</v>
      </c>
      <c r="H26" s="3"/>
    </row>
    <row r="27" spans="1:8" ht="45" x14ac:dyDescent="0.25">
      <c r="A27" s="2" t="s">
        <v>18</v>
      </c>
      <c r="B27" s="2" t="s">
        <v>90</v>
      </c>
      <c r="C27" s="2" t="s">
        <v>104</v>
      </c>
      <c r="E27" s="3">
        <f>Table4[[#This Row],[Answer]]</f>
        <v>0</v>
      </c>
      <c r="F27" s="3" t="s">
        <v>15</v>
      </c>
      <c r="G27" s="2" t="s">
        <v>91</v>
      </c>
      <c r="H27" s="3"/>
    </row>
    <row r="28" spans="1:8" ht="90" x14ac:dyDescent="0.25">
      <c r="A28" s="2" t="s">
        <v>18</v>
      </c>
      <c r="B28" s="2" t="s">
        <v>66</v>
      </c>
      <c r="C28" s="2" t="s">
        <v>110</v>
      </c>
      <c r="E28" s="3">
        <f>Table4[[#This Row],[Answer]]</f>
        <v>0</v>
      </c>
      <c r="F28" s="3" t="s">
        <v>15</v>
      </c>
      <c r="G28" s="2" t="s">
        <v>67</v>
      </c>
      <c r="H28" s="3"/>
    </row>
  </sheetData>
  <phoneticPr fontId="4" type="noConversion"/>
  <conditionalFormatting sqref="D2:D28">
    <cfRule type="containsBlanks" dxfId="0" priority="1">
      <formula>LEN(TRIM(D2))=0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EFB65BD-0EEF-48D2-BB36-61E275B11B3E}">
          <x14:formula1>
            <xm:f>LoV!$A$1:$A$2</xm:f>
          </x14:formula1>
          <xm:sqref>D2:D28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8045-83DA-4CE5-B1A0-2227166B3DCB}">
  <dimension ref="A2"/>
  <sheetViews>
    <sheetView workbookViewId="0">
      <selection activeCell="A2" sqref="A2"/>
    </sheetView>
  </sheetViews>
  <sheetFormatPr baseColWidth="10" defaultColWidth="8.85546875" defaultRowHeight="15" x14ac:dyDescent="0.25"/>
  <sheetData>
    <row r="2" spans="1:1" x14ac:dyDescent="0.25">
      <c r="A2"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26D-77B4-49FE-AF1B-5D96FECEA916}">
  <dimension ref="A1:C3"/>
  <sheetViews>
    <sheetView workbookViewId="0">
      <selection activeCell="C3" sqref="C3"/>
    </sheetView>
  </sheetViews>
  <sheetFormatPr baseColWidth="10" defaultColWidth="8.85546875" defaultRowHeight="15" x14ac:dyDescent="0.25"/>
  <cols>
    <col min="2" max="2" width="13.5703125" customWidth="1"/>
  </cols>
  <sheetData>
    <row r="1" spans="1:3" x14ac:dyDescent="0.25">
      <c r="A1" t="s">
        <v>44</v>
      </c>
      <c r="B1" t="s">
        <v>15</v>
      </c>
      <c r="C1" t="s">
        <v>45</v>
      </c>
    </row>
    <row r="2" spans="1:3" x14ac:dyDescent="0.25">
      <c r="A2" t="s">
        <v>46</v>
      </c>
      <c r="B2" t="s">
        <v>16</v>
      </c>
      <c r="C2" t="s">
        <v>47</v>
      </c>
    </row>
    <row r="3" spans="1:3" x14ac:dyDescent="0.25">
      <c r="C3"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88AE1E2C526944EA46BCE8D57CE53AA" ma:contentTypeVersion="18" ma:contentTypeDescription="Ein neues Dokument erstellen." ma:contentTypeScope="" ma:versionID="0849eff41b9d89ff71d6aacfee8f4cbe">
  <xsd:schema xmlns:xsd="http://www.w3.org/2001/XMLSchema" xmlns:xs="http://www.w3.org/2001/XMLSchema" xmlns:p="http://schemas.microsoft.com/office/2006/metadata/properties" xmlns:ns2="0430e81b-7803-4d8a-85f4-3cee90106561" xmlns:ns3="f2ecb985-20fa-44af-a068-ee706ed5b31e" targetNamespace="http://schemas.microsoft.com/office/2006/metadata/properties" ma:root="true" ma:fieldsID="a53690855e4ec5f607a4dce70285f6bf" ns2:_="" ns3:_="">
    <xsd:import namespace="0430e81b-7803-4d8a-85f4-3cee90106561"/>
    <xsd:import namespace="f2ecb985-20fa-44af-a068-ee706ed5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RelationshipManager" minOccurs="0"/>
                <xsd:element ref="ns2:Sector" minOccurs="0"/>
                <xsd:element ref="ns2:Tag"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0e81b-7803-4d8a-85f4-3cee90106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RelationshipManager" ma:index="20" nillable="true" ma:displayName="Relationship Manager" ma:format="Dropdown" ma:list="UserInfo" ma:SharePointGroup="0" ma:internalName="Relationship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or" ma:index="21" nillable="true" ma:displayName="Sector" ma:format="Dropdown" ma:internalName="Sector">
      <xsd:simpleType>
        <xsd:restriction base="dms:Choice">
          <xsd:enumeration value="Mobility"/>
          <xsd:enumeration value="Cities"/>
          <xsd:enumeration value="Tourism"/>
          <xsd:enumeration value="Energy"/>
          <xsd:enumeration value="Manufacturing"/>
          <xsd:enumeration value="Agridata"/>
          <xsd:enumeration value="Green deal"/>
          <xsd:enumeration value="Skillsdata"/>
          <xsd:enumeration value="Health"/>
          <xsd:enumeration value="Genomics data"/>
          <xsd:enumeration value="Cancer imaging"/>
          <xsd:enumeration value="Cultural heritage"/>
          <xsd:enumeration value="Language"/>
          <xsd:enumeration value="Media"/>
          <xsd:enumeration value="Other"/>
          <xsd:enumeration value="Choice 16"/>
        </xsd:restriction>
      </xsd:simpleType>
    </xsd:element>
    <xsd:element name="Tag" ma:index="22" nillable="true" ma:displayName="Tag" ma:format="Dropdown" ma:internalName="Tag">
      <xsd:complexType>
        <xsd:complexContent>
          <xsd:extension base="dms:MultiChoice">
            <xsd:sequence>
              <xsd:element name="Value" maxOccurs="unbounded" minOccurs="0" nillable="true">
                <xsd:simpleType>
                  <xsd:restriction base="dms:Choice">
                    <xsd:enumeration value="Legal BB"/>
                    <xsd:enumeration value="Governance BB"/>
                    <xsd:enumeration value="Business BB"/>
                    <xsd:enumeration value="Legal Compass"/>
                    <xsd:enumeration value="Data Governance Matrix"/>
                    <xsd:enumeration value="Catalogue of Contractual Modules"/>
                  </xsd:restriction>
                </xsd:simpleType>
              </xsd:element>
            </xsd:sequence>
          </xsd:extension>
        </xsd:complexContent>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cb985-20fa-44af-a068-ee706ed5b31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16240a42-1f8b-4fcd-8d30-31420dfe35c0}" ma:internalName="TaxCatchAll" ma:showField="CatchAllData" ma:web="f2ecb985-20fa-44af-a068-ee706ed5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lationshipManager xmlns="0430e81b-7803-4d8a-85f4-3cee90106561">
      <UserInfo>
        <DisplayName/>
        <AccountId xsi:nil="true"/>
        <AccountType/>
      </UserInfo>
    </RelationshipManager>
    <lcf76f155ced4ddcb4097134ff3c332f xmlns="0430e81b-7803-4d8a-85f4-3cee90106561">
      <Terms xmlns="http://schemas.microsoft.com/office/infopath/2007/PartnerControls"/>
    </lcf76f155ced4ddcb4097134ff3c332f>
    <Sector xmlns="0430e81b-7803-4d8a-85f4-3cee90106561" xsi:nil="true"/>
    <TaxCatchAll xmlns="f2ecb985-20fa-44af-a068-ee706ed5b31e" xsi:nil="true"/>
    <Tag xmlns="0430e81b-7803-4d8a-85f4-3cee90106561" xsi:nil="true"/>
  </documentManagement>
</p:properties>
</file>

<file path=customXml/itemProps1.xml><?xml version="1.0" encoding="utf-8"?>
<ds:datastoreItem xmlns:ds="http://schemas.openxmlformats.org/officeDocument/2006/customXml" ds:itemID="{4A9395A8-E9E7-4C46-8A92-6DFEA59DDBD1}">
  <ds:schemaRefs>
    <ds:schemaRef ds:uri="http://schemas.microsoft.com/sharepoint/v3/contenttype/forms"/>
  </ds:schemaRefs>
</ds:datastoreItem>
</file>

<file path=customXml/itemProps2.xml><?xml version="1.0" encoding="utf-8"?>
<ds:datastoreItem xmlns:ds="http://schemas.openxmlformats.org/officeDocument/2006/customXml" ds:itemID="{2432DCCF-AA75-4DDA-8C1E-7C7B325061A7}"/>
</file>

<file path=customXml/itemProps3.xml><?xml version="1.0" encoding="utf-8"?>
<ds:datastoreItem xmlns:ds="http://schemas.openxmlformats.org/officeDocument/2006/customXml" ds:itemID="{A44E8010-C227-4666-994E-E99C10FBFD52}">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f2ecb985-20fa-44af-a068-ee706ed5b31e"/>
    <ds:schemaRef ds:uri="0430e81b-7803-4d8a-85f4-3cee9010656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Dashboard</vt:lpstr>
      <vt:lpstr>Participant_agent</vt:lpstr>
      <vt:lpstr>Change log</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Blaya-Andreu</dc:creator>
  <cp:keywords/>
  <dc:description/>
  <cp:lastModifiedBy>Dr. Mario Holesch</cp:lastModifiedBy>
  <cp:revision/>
  <dcterms:created xsi:type="dcterms:W3CDTF">2024-06-12T11:03:41Z</dcterms:created>
  <dcterms:modified xsi:type="dcterms:W3CDTF">2026-02-02T13:24:49Z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0x010100588AE1E2C526944EA46BCE8D57CE53AA</vt:lpwstr>
  </property>
  <property fmtid="{D5CDD505-2E9C-101B-9397-08002B2CF9AE}" pid="3" name="MediaServiceImageTags">
    <vt:lpwstr/>
  </property>
</Properties>
</file>