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digitalhubeu-my.sharepoint.com/personal/mario_holesch_internationaldataspaces_org/Documents/Desktop/Toolbox Self-Assessment V3/"/>
    </mc:Choice>
  </mc:AlternateContent>
  <xr:revisionPtr revIDLastSave="260" documentId="8_{EDB18C34-504C-4E9E-8FB7-2680B43D1EE9}" xr6:coauthVersionLast="47" xr6:coauthVersionMax="47" xr10:uidLastSave="{A610AB85-E2DB-49ED-94FD-54EDB90F468A}"/>
  <bookViews>
    <workbookView xWindow="-120" yWindow="-120" windowWidth="29040" windowHeight="15720" tabRatio="811" activeTab="1" xr2:uid="{9E7BC050-AC12-4619-AA4F-1D687698DB2C}"/>
  </bookViews>
  <sheets>
    <sheet name="Dashboard" sheetId="3" r:id="rId1"/>
    <sheet name="Trust" sheetId="12" r:id="rId2"/>
    <sheet name="Change log" sheetId="10" state="hidden" r:id="rId3"/>
    <sheet name="LoV" sheetId="2" state="hidden" r:id="rId4"/>
  </sheets>
  <externalReferences>
    <externalReference r:id="rId5"/>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12" l="1"/>
  <c r="E12" i="12"/>
  <c r="E11" i="12"/>
  <c r="E10" i="12"/>
  <c r="E9" i="12"/>
  <c r="E8" i="12"/>
  <c r="E7" i="12"/>
  <c r="E6" i="12"/>
  <c r="E5" i="12"/>
  <c r="E3" i="12" l="1"/>
  <c r="E4" i="12"/>
  <c r="E2" i="12"/>
  <c r="D3" i="3"/>
  <c r="C3" i="3"/>
  <c r="B3" i="3"/>
  <c r="E3" i="3" l="1"/>
  <c r="F3" i="3"/>
</calcChain>
</file>

<file path=xl/sharedStrings.xml><?xml version="1.0" encoding="utf-8"?>
<sst xmlns="http://schemas.openxmlformats.org/spreadsheetml/2006/main" count="83" uniqueCount="65">
  <si>
    <t>Service</t>
  </si>
  <si>
    <t>Score</t>
  </si>
  <si>
    <t>Blockers</t>
  </si>
  <si>
    <t>Not answered</t>
  </si>
  <si>
    <t>Outcome</t>
  </si>
  <si>
    <t>Filled out</t>
  </si>
  <si>
    <t>Policy_information_point</t>
  </si>
  <si>
    <t>Building block</t>
  </si>
  <si>
    <t>Question</t>
  </si>
  <si>
    <t>Answer</t>
  </si>
  <si>
    <t>Reviewed</t>
  </si>
  <si>
    <t>Must have or should have?</t>
  </si>
  <si>
    <t>Description</t>
  </si>
  <si>
    <t>Comments from the applicant</t>
  </si>
  <si>
    <t>Identity &amp; attestation management</t>
  </si>
  <si>
    <t>Must have</t>
  </si>
  <si>
    <t>Should have</t>
  </si>
  <si>
    <t>Identity &amp; attestation management /Trust Framework</t>
  </si>
  <si>
    <t>(for Identity provisioning services only) Does the service support the provision of information on the identities of persons and/or assets?</t>
  </si>
  <si>
    <t>An Identity provision service supports the provision of information on the identities of persons and/or assets</t>
  </si>
  <si>
    <t>A Conformity Assessment service  takes as input the Verifiable Credentials provided by the participants and checks compliance with specific policies/rules in the Data Space Rulebook</t>
  </si>
  <si>
    <t>Trust framework /Identity and Attestation Management</t>
  </si>
  <si>
    <t xml:space="preserve">(for Identity provision services only) Does the service use or list recognised Trust Anchor and related Trust Service Providers? </t>
  </si>
  <si>
    <t xml:space="preserve">Should have </t>
  </si>
  <si>
    <t>Replace FAIL by BLANK when all answers are blank</t>
  </si>
  <si>
    <t>Yes</t>
  </si>
  <si>
    <t>PASS</t>
  </si>
  <si>
    <t>No</t>
  </si>
  <si>
    <t>FAIL</t>
  </si>
  <si>
    <t>EMPTY</t>
  </si>
  <si>
    <t>Req. Number</t>
  </si>
  <si>
    <t>Req.BB-IAM-017</t>
  </si>
  <si>
    <t>Req.BB-IAM-015</t>
  </si>
  <si>
    <t>Req.BB-IAM-018</t>
  </si>
  <si>
    <t>Access &amp; usage policies and enforcement</t>
  </si>
  <si>
    <t>The Participant Agent must provide the ability to express access and usage policies (e.g. by using ODRL), and performing contract negotiation and policy enforcement with the involvement of Policy Administration Point (PAP), Policy Decision Point (PDP), Policy Enforcement Point (PEP) and Policy Information Point (PIP).</t>
  </si>
  <si>
    <t xml:space="preserve">Does the PA provide the participants with the ability to express data access and usage policies and enforce them? </t>
  </si>
  <si>
    <t>Req-BB-IAM-001</t>
  </si>
  <si>
    <t>Does the electronic embodiment of attestations conform to the W3C Verifiable Credentials Data Model 2.0 or to other open, non-proprietary standards comparable in terms of recognition, adoption, and functional scope?</t>
  </si>
  <si>
    <t>The usage of cryptographically secure, privacy respecting, and machine-verifiable attestations following well-known and commonly adopted standards, as it is today the W3C Verifiable Credentials Data Model ,represents an essential element to ensure data quality and consistency, allow for process automation and support interoperability.</t>
  </si>
  <si>
    <t>Req-BB-IAM-014</t>
  </si>
  <si>
    <t>Does the Data Space Registry support the issuance of data space membership credentials?</t>
  </si>
  <si>
    <t>The Data Space Registry should support the issuance of data space membership credentials.</t>
  </si>
  <si>
    <t>Req-BB-IAM-005</t>
  </si>
  <si>
    <t>Does the service support delegation of rights by leveraging the use of verifiable credentials?</t>
  </si>
  <si>
    <t>Rights delegation should be supported by the Validation and verification service</t>
  </si>
  <si>
    <t>Identity &amp; attestation management/ Trust Framework</t>
  </si>
  <si>
    <t>Req-BB-IAM-002</t>
  </si>
  <si>
    <t>Does the service rely on the lists of accredited and revoked trust anchors/trust service providers?</t>
  </si>
  <si>
    <t>Validation and verification services must leverage the use of the list of accredited and revoked trust anchors/trust service providers.</t>
  </si>
  <si>
    <t>Req-BB-IAM-003</t>
  </si>
  <si>
    <t>Does the service validate and verify compliance with the Data Space Rulebook?</t>
  </si>
  <si>
    <t>The main  function of the Validation and verification service is to assess compliance with the Data Space Rulebook /to establish if an entity can be onboarded/has to be offboarded.</t>
  </si>
  <si>
    <t>Req-BB-IAM-004</t>
  </si>
  <si>
    <t>Does the service support the issuance of data space membership credentials?</t>
  </si>
  <si>
    <t>Validation and verification services should support the issuance of data space membership credentials.</t>
  </si>
  <si>
    <t>Req-BB-IAM-016</t>
  </si>
  <si>
    <t>Is provenance data secure against an unauthorized access and tampering?</t>
  </si>
  <si>
    <t>Req-BB-IAM-020</t>
  </si>
  <si>
    <t>Does the PA support the process of verifying credentials by using standard protocols in line with the eIDAS2 requirements?</t>
  </si>
  <si>
    <t>The Participant Agent must facilitate secure and seamless exchange of credentials between participants ensuring interoperability and preserving security and privacy as required by eIDAS 2.</t>
  </si>
  <si>
    <t>Req-BB-AUP-002</t>
  </si>
  <si>
    <t>(for Conformity Assessment services only) Does the service take as input the Verifiable Credentials provided by the participants and  check compliance with specific policies/rules in the Data Space Rulebook?</t>
  </si>
  <si>
    <t>Identity provision services should use or list recognised Trust Anchor and related Trust Service Providers.</t>
  </si>
  <si>
    <t>Data exchange protocols and Meta standards implement strict access controls, encryption, and integrity checks to protect provenance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</si>
</sst>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sz val="11"/>
      <color theme="1"/>
      <name val="Aptos Narrow"/>
      <family val="2"/>
    </font>
    <font>
      <b/>
      <sz val="11"/>
      <color theme="0"/>
      <name val="Aptos Narrow"/>
      <family val="2"/>
    </font>
    <font>
      <sz val="11"/>
      <color theme="1"/>
      <name val="Aptos Narrow"/>
      <family val="2"/>
    </font>
    <font>
      <sz val="8"/>
      <name val="Aptos Narrow"/>
      <family val="2"/>
      <scheme val="minor"/>
    </font>
  </fonts>
  <fills count="7">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theme="0"/>
        <bgColor indexed="64"/>
      </patternFill>
    </fill>
    <fill>
      <patternFill patternType="solid">
        <fgColor theme="0"/>
        <bgColor theme="4" tint="0.79998168889431442"/>
      </patternFill>
    </fill>
    <fill>
      <patternFill patternType="solid">
        <fgColor theme="4" tint="0.79998168889431442"/>
        <bgColor indexed="64"/>
      </patternFill>
    </fill>
  </fills>
  <borders count="1">
    <border>
      <left/>
      <right/>
      <top/>
      <bottom/>
      <diagonal/>
    </border>
  </borders>
  <cellStyleXfs count="1">
    <xf numFmtId="0" fontId="0" fillId="0" borderId="0"/>
  </cellStyleXfs>
  <cellXfs count="16">
    <xf numFmtId="0" fontId="0" fillId="0" borderId="0" xfId="0"/>
    <xf numFmtId="10" fontId="0" fillId="0" borderId="0" xfId="0" applyNumberFormat="1"/>
    <xf numFmtId="1" fontId="0" fillId="0" borderId="0" xfId="0" applyNumberFormat="1"/>
    <xf numFmtId="0" fontId="0" fillId="0" borderId="0" xfId="0" applyAlignment="1">
      <alignment horizontal="right"/>
    </xf>
    <xf numFmtId="10" fontId="0" fillId="0" borderId="0" xfId="0" applyNumberFormat="1" applyAlignment="1">
      <alignment horizontal="right"/>
    </xf>
    <xf numFmtId="1" fontId="0" fillId="0" borderId="0" xfId="0" applyNumberFormat="1" applyAlignment="1">
      <alignment horizontal="right"/>
    </xf>
    <xf numFmtId="0" fontId="1" fillId="5" borderId="0" xfId="0" applyFont="1" applyFill="1" applyAlignment="1">
      <alignment horizontal="center" vertical="center" wrapText="1"/>
    </xf>
    <xf numFmtId="0" fontId="3" fillId="5" borderId="0" xfId="0" applyFont="1" applyFill="1" applyAlignment="1">
      <alignment horizontal="center" vertical="center" wrapText="1"/>
    </xf>
    <xf numFmtId="0" fontId="1" fillId="5" borderId="0" xfId="0" applyFont="1" applyFill="1" applyAlignment="1">
      <alignment horizontal="center" vertical="center"/>
    </xf>
    <xf numFmtId="0" fontId="1" fillId="6" borderId="0" xfId="0" applyFont="1" applyFill="1" applyAlignment="1">
      <alignment horizontal="center" vertical="center" wrapText="1"/>
    </xf>
    <xf numFmtId="0" fontId="3" fillId="3" borderId="0" xfId="0" applyFont="1" applyFill="1" applyAlignment="1">
      <alignment horizontal="center" vertical="center" wrapText="1"/>
    </xf>
    <xf numFmtId="0" fontId="1" fillId="6" borderId="0" xfId="0" applyFont="1" applyFill="1" applyAlignment="1">
      <alignment horizontal="center" vertical="center"/>
    </xf>
    <xf numFmtId="0" fontId="2" fillId="2" borderId="0" xfId="0" applyFont="1" applyFill="1" applyAlignment="1">
      <alignment horizontal="center" vertical="center" wrapText="1"/>
    </xf>
    <xf numFmtId="0" fontId="1" fillId="3" borderId="0" xfId="0" applyFont="1" applyFill="1" applyAlignment="1">
      <alignment horizontal="center" vertical="center" wrapText="1"/>
    </xf>
    <xf numFmtId="0" fontId="1" fillId="0" borderId="0" xfId="0" applyFont="1" applyAlignment="1">
      <alignment horizontal="center" vertical="center" wrapText="1"/>
    </xf>
    <xf numFmtId="0" fontId="3" fillId="4" borderId="0" xfId="0" applyFont="1" applyFill="1" applyAlignment="1">
      <alignment horizontal="center" vertical="center" wrapText="1"/>
    </xf>
  </cellXfs>
  <cellStyles count="1">
    <cellStyle name="Standard" xfId="0" builtinId="0"/>
  </cellStyles>
  <dxfs count="6">
    <dxf>
      <fill>
        <patternFill>
          <bgColor rgb="FFFFFF00"/>
        </patternFill>
      </fill>
    </dxf>
    <dxf>
      <numFmt numFmtId="0" formatCode="General"/>
    </dxf>
    <dxf>
      <numFmt numFmtId="0" formatCode="General"/>
      <alignment horizontal="right" vertical="bottom" textRotation="0" wrapText="0" indent="0" justifyLastLine="0" shrinkToFit="0" readingOrder="0"/>
    </dxf>
    <dxf>
      <numFmt numFmtId="1" formatCode="0"/>
      <alignment horizontal="right" vertical="bottom" textRotation="0" wrapText="0" indent="0" justifyLastLine="0" shrinkToFit="0" readingOrder="0"/>
    </dxf>
    <dxf>
      <numFmt numFmtId="1" formatCode="0"/>
      <alignment horizontal="right" vertical="bottom" textRotation="0" wrapText="0" indent="0" justifyLastLine="0" shrinkToFit="0" readingOrder="0"/>
    </dxf>
    <dxf>
      <numFmt numFmtId="14" formatCode="0.00%"/>
      <alignment horizontal="righ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https://digitalhubeu-my.sharepoint.com/personal/mario_holesch_internationaldataspaces_org/Documents/Desktop/Toolbox%20Self-Assessment%20V3/Toolbox%20-%20Self-assessment%20v2.0%20-%20NAME%20OF%20TOOL%20-%20Validation%20and%20Verification%20(no%20longer%20in%20BP).xlsx" TargetMode="External"/><Relationship Id="rId2" Type="http://schemas.microsoft.com/office/2019/04/relationships/externalLinkLongPath" Target="Toolbox%20-%20Self-assessment%20v2.0%20-%20NAME%20OF%20TOOL%20-%20Validation%20and%20Verification%20(no%20longer%20in%20BP).xlsx?EF692695" TargetMode="External"/><Relationship Id="rId1" Type="http://schemas.openxmlformats.org/officeDocument/2006/relationships/externalLinkPath" Target="file:///\\EF692695\Toolbox%20-%20Self-assessment%20v2.0%20-%20NAME%20OF%20TOOL%20-%20Validation%20and%20Verification%20(no%20longer%20in%20B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Dashboard"/>
      <sheetName val="Validation_and_verification"/>
      <sheetName val="Change log"/>
      <sheetName val="LoV"/>
    </sheetNames>
    <sheetDataSet>
      <sheetData sheetId="0"/>
      <sheetData sheetId="1"/>
      <sheetData sheetId="2"/>
      <sheetData sheetId="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F286112-3DDF-4741-8FDF-47C15D50739A}" name="Table7" displayName="Table7" ref="A2:F3" totalsRowShown="0">
  <tableColumns count="6">
    <tableColumn id="1" xr3:uid="{40395864-17F6-47B8-A12F-079850275B85}" name="Service"/>
    <tableColumn id="2" xr3:uid="{ED090F5B-0F24-4FF3-A94D-3BE138EFBA9E}" name="Score" dataDxfId="5">
      <calculatedColumnFormula>COUNTIF(INDIRECT($A3&amp;"!D:D"),"="&amp;LoV!$A$1)/(COUNTA(INDIRECT($A3&amp;"!A:A"))-1)</calculatedColumnFormula>
    </tableColumn>
    <tableColumn id="3" xr3:uid="{61C48B14-7585-4057-9CAF-0FB8264CE021}" name="Blockers" dataDxfId="4">
      <calculatedColumnFormula>COUNTIFS(INDIRECT($A3&amp;"!D:D"),"="&amp;LoV!$A$2,INDIRECT($A3&amp;"!F:F"),"="&amp;LoV!$B$1)</calculatedColumnFormula>
    </tableColumn>
    <tableColumn id="5" xr3:uid="{6314838F-D3D5-4110-B387-96320A993BBC}" name="Not answered" dataDxfId="3">
      <calculatedColumnFormula>COUNTIFS(INDIRECT($A3&amp;"!A:A"),"&lt;&gt;"&amp;"",INDIRECT($A3&amp;"!D:D"),"="&amp;"")</calculatedColumnFormula>
    </tableColumn>
    <tableColumn id="4" xr3:uid="{942633B4-998D-4B15-BD80-744DC34FE123}" name="Outcome" dataDxfId="2">
      <calculatedColumnFormula>IF(OR(Table7[[#This Row],[Blockers]]&gt;0,Table7[[#This Row],[Not answered]]&gt;0),LoV!$C$2,LoV!$C$1)</calculatedColumnFormula>
    </tableColumn>
    <tableColumn id="6" xr3:uid="{9199624F-EBCC-43AE-AD45-7B3D7D11359A}" name="Filled out" dataDxfId="1">
      <calculatedColumnFormula>IF( COUNTA(INDIRECT($A3&amp;"!A:A")) = Table7[[#This Row],[Not answered]]+1, "not filled out", "yes")</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C5B63-9D7C-40C7-9295-5551F096F05B}">
  <dimension ref="A2:G5"/>
  <sheetViews>
    <sheetView workbookViewId="0">
      <selection activeCell="D4" sqref="D4"/>
    </sheetView>
  </sheetViews>
  <sheetFormatPr baseColWidth="10" defaultColWidth="8.85546875" defaultRowHeight="15" x14ac:dyDescent="0.25"/>
  <cols>
    <col min="1" max="1" width="22.85546875" bestFit="1" customWidth="1"/>
    <col min="3" max="4" width="9.85546875" customWidth="1"/>
    <col min="5" max="5" width="10.140625" customWidth="1"/>
    <col min="6" max="6" width="11.42578125" bestFit="1" customWidth="1"/>
  </cols>
  <sheetData>
    <row r="2" spans="1:7" x14ac:dyDescent="0.25">
      <c r="A2" t="s">
        <v>0</v>
      </c>
      <c r="B2" s="3" t="s">
        <v>1</v>
      </c>
      <c r="C2" s="3" t="s">
        <v>2</v>
      </c>
      <c r="D2" s="3" t="s">
        <v>3</v>
      </c>
      <c r="E2" s="3" t="s">
        <v>4</v>
      </c>
      <c r="F2" t="s">
        <v>5</v>
      </c>
    </row>
    <row r="3" spans="1:7" x14ac:dyDescent="0.25">
      <c r="A3" t="s">
        <v>6</v>
      </c>
      <c r="B3" s="4" t="e">
        <f ca="1">COUNTIF(INDIRECT($A3&amp;"!D:D"),"="&amp;LoV!$A$1)/(COUNTA(INDIRECT($A3&amp;"!A:A"))-1)</f>
        <v>#REF!</v>
      </c>
      <c r="C3" s="5" t="e">
        <f ca="1">COUNTIFS(INDIRECT($A3&amp;"!D:D"),"="&amp;LoV!$A$2,INDIRECT($A3&amp;"!F:F"),"="&amp;LoV!$B$1)</f>
        <v>#REF!</v>
      </c>
      <c r="D3" s="5" t="e">
        <f ca="1">COUNTIFS(INDIRECT($A3&amp;"!A:A"),"&lt;&gt;"&amp;"",INDIRECT($A3&amp;"!D:D"),"="&amp;"")</f>
        <v>#REF!</v>
      </c>
      <c r="E3" s="3" t="e">
        <f ca="1">IF(OR(Table7[[#This Row],[Blockers]]&gt;0,Table7[[#This Row],[Not answered]]&gt;0),LoV!$C$2,LoV!$C$1)</f>
        <v>#REF!</v>
      </c>
      <c r="F3" t="e">
        <f ca="1">IF( COUNTA(INDIRECT($A3&amp;"!A:A")) = Table7[[#This Row],[Not answered]]+1, "not filled out", "yes")</f>
        <v>#REF!</v>
      </c>
      <c r="G3" s="2"/>
    </row>
    <row r="4" spans="1:7" x14ac:dyDescent="0.25">
      <c r="B4" s="1"/>
    </row>
    <row r="5" spans="1:7" x14ac:dyDescent="0.25">
      <c r="B5" s="1"/>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2E37B-C79E-40F7-A72D-9DF50342DE9E}">
  <dimension ref="A1:H13"/>
  <sheetViews>
    <sheetView tabSelected="1" zoomScale="80" zoomScaleNormal="80" workbookViewId="0">
      <selection activeCell="K3" sqref="K3"/>
    </sheetView>
  </sheetViews>
  <sheetFormatPr baseColWidth="10" defaultColWidth="25.140625" defaultRowHeight="15" x14ac:dyDescent="0.25"/>
  <cols>
    <col min="3" max="3" width="39" customWidth="1"/>
    <col min="5" max="5" width="13.140625" hidden="1" customWidth="1"/>
    <col min="6" max="6" width="23.5703125" customWidth="1"/>
    <col min="8" max="8" width="27.42578125" customWidth="1"/>
  </cols>
  <sheetData>
    <row r="1" spans="1:8" ht="30" x14ac:dyDescent="0.25">
      <c r="A1" s="12" t="s">
        <v>7</v>
      </c>
      <c r="B1" s="12" t="s">
        <v>30</v>
      </c>
      <c r="C1" s="12" t="s">
        <v>8</v>
      </c>
      <c r="D1" s="12" t="s">
        <v>9</v>
      </c>
      <c r="E1" s="12" t="s">
        <v>10</v>
      </c>
      <c r="F1" s="12" t="s">
        <v>11</v>
      </c>
      <c r="G1" s="12" t="s">
        <v>12</v>
      </c>
      <c r="H1" s="12" t="s">
        <v>13</v>
      </c>
    </row>
    <row r="2" spans="1:8" ht="109.5" customHeight="1" x14ac:dyDescent="0.25">
      <c r="A2" s="13" t="s">
        <v>17</v>
      </c>
      <c r="B2" s="13" t="s">
        <v>31</v>
      </c>
      <c r="C2" s="13" t="s">
        <v>18</v>
      </c>
      <c r="D2" s="10"/>
      <c r="E2" s="13">
        <f>D2</f>
        <v>0</v>
      </c>
      <c r="F2" s="13" t="s">
        <v>15</v>
      </c>
      <c r="G2" s="13" t="s">
        <v>19</v>
      </c>
      <c r="H2" s="13"/>
    </row>
    <row r="3" spans="1:8" ht="104.25" customHeight="1" x14ac:dyDescent="0.25">
      <c r="A3" s="14" t="s">
        <v>14</v>
      </c>
      <c r="B3" s="14" t="s">
        <v>32</v>
      </c>
      <c r="C3" s="14" t="s">
        <v>62</v>
      </c>
      <c r="D3" s="15"/>
      <c r="E3" s="10">
        <f>D3</f>
        <v>0</v>
      </c>
      <c r="F3" s="14" t="s">
        <v>16</v>
      </c>
      <c r="G3" s="14" t="s">
        <v>20</v>
      </c>
      <c r="H3" s="14"/>
    </row>
    <row r="4" spans="1:8" ht="126" customHeight="1" x14ac:dyDescent="0.25">
      <c r="A4" s="13" t="s">
        <v>21</v>
      </c>
      <c r="B4" s="13" t="s">
        <v>33</v>
      </c>
      <c r="C4" s="13" t="s">
        <v>22</v>
      </c>
      <c r="D4" s="10"/>
      <c r="E4" s="13">
        <f>D4</f>
        <v>0</v>
      </c>
      <c r="F4" s="13" t="s">
        <v>23</v>
      </c>
      <c r="G4" s="13" t="s">
        <v>63</v>
      </c>
      <c r="H4" s="13"/>
    </row>
    <row r="5" spans="1:8" ht="225" x14ac:dyDescent="0.25">
      <c r="A5" s="6" t="s">
        <v>14</v>
      </c>
      <c r="B5" s="6" t="s">
        <v>37</v>
      </c>
      <c r="C5" s="6" t="s">
        <v>38</v>
      </c>
      <c r="D5" s="7"/>
      <c r="E5" s="6">
        <f>[1]!Table1[[#This Row],[Answer]]</f>
        <v>0</v>
      </c>
      <c r="F5" s="6" t="s">
        <v>16</v>
      </c>
      <c r="G5" s="6" t="s">
        <v>39</v>
      </c>
      <c r="H5" s="8"/>
    </row>
    <row r="6" spans="1:8" ht="60" x14ac:dyDescent="0.25">
      <c r="A6" s="9" t="s">
        <v>14</v>
      </c>
      <c r="B6" s="9" t="s">
        <v>40</v>
      </c>
      <c r="C6" s="9" t="s">
        <v>41</v>
      </c>
      <c r="D6" s="10"/>
      <c r="E6" s="9">
        <f>[1]!Table1[[#This Row],[Answer]]</f>
        <v>0</v>
      </c>
      <c r="F6" s="9" t="s">
        <v>16</v>
      </c>
      <c r="G6" s="9" t="s">
        <v>42</v>
      </c>
      <c r="H6" s="11"/>
    </row>
    <row r="7" spans="1:8" ht="60" x14ac:dyDescent="0.25">
      <c r="A7" s="6" t="s">
        <v>14</v>
      </c>
      <c r="B7" s="6" t="s">
        <v>43</v>
      </c>
      <c r="C7" s="6" t="s">
        <v>44</v>
      </c>
      <c r="D7" s="7"/>
      <c r="E7" s="6">
        <f>[1]!Table1[[#This Row],[Answer]]</f>
        <v>0</v>
      </c>
      <c r="F7" s="6" t="s">
        <v>16</v>
      </c>
      <c r="G7" s="6" t="s">
        <v>45</v>
      </c>
      <c r="H7" s="8"/>
    </row>
    <row r="8" spans="1:8" ht="90" x14ac:dyDescent="0.25">
      <c r="A8" s="9" t="s">
        <v>46</v>
      </c>
      <c r="B8" s="9" t="s">
        <v>47</v>
      </c>
      <c r="C8" s="9" t="s">
        <v>48</v>
      </c>
      <c r="D8" s="10"/>
      <c r="E8" s="9">
        <f>[1]!Table1[[#This Row],[Answer]]</f>
        <v>0</v>
      </c>
      <c r="F8" s="9" t="s">
        <v>15</v>
      </c>
      <c r="G8" s="9" t="s">
        <v>49</v>
      </c>
      <c r="H8" s="11"/>
    </row>
    <row r="9" spans="1:8" ht="120" x14ac:dyDescent="0.25">
      <c r="A9" s="6" t="s">
        <v>46</v>
      </c>
      <c r="B9" s="6" t="s">
        <v>50</v>
      </c>
      <c r="C9" s="6" t="s">
        <v>51</v>
      </c>
      <c r="D9" s="7"/>
      <c r="E9" s="6">
        <f>[1]!Table1[[#This Row],[Answer]]</f>
        <v>0</v>
      </c>
      <c r="F9" s="6" t="s">
        <v>15</v>
      </c>
      <c r="G9" s="6" t="s">
        <v>52</v>
      </c>
      <c r="H9" s="8"/>
    </row>
    <row r="10" spans="1:8" ht="60" x14ac:dyDescent="0.25">
      <c r="A10" s="9" t="s">
        <v>46</v>
      </c>
      <c r="B10" s="9" t="s">
        <v>53</v>
      </c>
      <c r="C10" s="9" t="s">
        <v>54</v>
      </c>
      <c r="D10" s="10"/>
      <c r="E10" s="9">
        <f>[1]!Table1[[#This Row],[Answer]]</f>
        <v>0</v>
      </c>
      <c r="F10" s="9" t="s">
        <v>16</v>
      </c>
      <c r="G10" s="9" t="s">
        <v>55</v>
      </c>
      <c r="H10" s="11"/>
    </row>
    <row r="11" spans="1:8" ht="90" x14ac:dyDescent="0.25">
      <c r="A11" s="6" t="s">
        <v>46</v>
      </c>
      <c r="B11" s="6" t="s">
        <v>56</v>
      </c>
      <c r="C11" s="6" t="s">
        <v>57</v>
      </c>
      <c r="D11" s="7"/>
      <c r="E11" s="6" t="e">
        <f>[1]!Table1[[#This Row],[Answer]]</f>
        <v>#VALUE!</v>
      </c>
      <c r="F11" s="6" t="s">
        <v>15</v>
      </c>
      <c r="G11" s="6" t="s">
        <v>64</v>
      </c>
      <c r="H11" s="8"/>
    </row>
    <row r="12" spans="1:8" ht="135" x14ac:dyDescent="0.25">
      <c r="A12" s="9" t="s">
        <v>46</v>
      </c>
      <c r="B12" s="9" t="s">
        <v>58</v>
      </c>
      <c r="C12" s="9" t="s">
        <v>59</v>
      </c>
      <c r="D12" s="10"/>
      <c r="E12" s="9" t="e">
        <f>[1]!Table1[[#This Row],[Answer]]</f>
        <v>#VALUE!</v>
      </c>
      <c r="F12" s="9" t="s">
        <v>15</v>
      </c>
      <c r="G12" s="9" t="s">
        <v>60</v>
      </c>
      <c r="H12" s="11"/>
    </row>
    <row r="13" spans="1:8" ht="210" x14ac:dyDescent="0.25">
      <c r="A13" s="6" t="s">
        <v>34</v>
      </c>
      <c r="B13" s="6" t="s">
        <v>61</v>
      </c>
      <c r="C13" s="6" t="s">
        <v>36</v>
      </c>
      <c r="D13" s="7"/>
      <c r="E13" s="6" t="e">
        <f>[1]!Table1[[#This Row],[Answer]]</f>
        <v>#VALUE!</v>
      </c>
      <c r="F13" s="6" t="s">
        <v>15</v>
      </c>
      <c r="G13" s="6" t="s">
        <v>35</v>
      </c>
      <c r="H13" s="8"/>
    </row>
  </sheetData>
  <phoneticPr fontId="4" type="noConversion"/>
  <conditionalFormatting sqref="D2:D13">
    <cfRule type="containsBlanks" dxfId="0" priority="2">
      <formula>LEN(TRIM(D2))=0</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9E659F8-F5CF-41FD-8FCF-E74EBBF1EC79}">
          <x14:formula1>
            <xm:f>LoV!$A$1:$A$2</xm:f>
          </x14:formula1>
          <xm:sqref>D2:D13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68045-83DA-4CE5-B1A0-2227166B3DCB}">
  <dimension ref="A2"/>
  <sheetViews>
    <sheetView workbookViewId="0">
      <selection activeCell="A2" sqref="A2"/>
    </sheetView>
  </sheetViews>
  <sheetFormatPr baseColWidth="10" defaultColWidth="8.85546875" defaultRowHeight="15" x14ac:dyDescent="0.25"/>
  <sheetData>
    <row r="2" spans="1:1" x14ac:dyDescent="0.25">
      <c r="A2" t="s">
        <v>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A826D-77B4-49FE-AF1B-5D96FECEA916}">
  <dimension ref="A1:C3"/>
  <sheetViews>
    <sheetView workbookViewId="0">
      <selection activeCell="C3" sqref="C3"/>
    </sheetView>
  </sheetViews>
  <sheetFormatPr baseColWidth="10" defaultColWidth="8.85546875" defaultRowHeight="15" x14ac:dyDescent="0.25"/>
  <cols>
    <col min="2" max="2" width="13.5703125" customWidth="1"/>
  </cols>
  <sheetData>
    <row r="1" spans="1:3" x14ac:dyDescent="0.25">
      <c r="A1" t="s">
        <v>25</v>
      </c>
      <c r="B1" t="s">
        <v>15</v>
      </c>
      <c r="C1" t="s">
        <v>26</v>
      </c>
    </row>
    <row r="2" spans="1:3" x14ac:dyDescent="0.25">
      <c r="A2" t="s">
        <v>27</v>
      </c>
      <c r="B2" t="s">
        <v>16</v>
      </c>
      <c r="C2" t="s">
        <v>28</v>
      </c>
    </row>
    <row r="3" spans="1:3" x14ac:dyDescent="0.25">
      <c r="C3" t="s">
        <v>29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88AE1E2C526944EA46BCE8D57CE53AA" ma:contentTypeVersion="18" ma:contentTypeDescription="Ein neues Dokument erstellen." ma:contentTypeScope="" ma:versionID="0849eff41b9d89ff71d6aacfee8f4cbe">
  <xsd:schema xmlns:xsd="http://www.w3.org/2001/XMLSchema" xmlns:xs="http://www.w3.org/2001/XMLSchema" xmlns:p="http://schemas.microsoft.com/office/2006/metadata/properties" xmlns:ns2="0430e81b-7803-4d8a-85f4-3cee90106561" xmlns:ns3="f2ecb985-20fa-44af-a068-ee706ed5b31e" targetNamespace="http://schemas.microsoft.com/office/2006/metadata/properties" ma:root="true" ma:fieldsID="a53690855e4ec5f607a4dce70285f6bf" ns2:_="" ns3:_="">
    <xsd:import namespace="0430e81b-7803-4d8a-85f4-3cee90106561"/>
    <xsd:import namespace="f2ecb985-20fa-44af-a068-ee706ed5b31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RelationshipManager" minOccurs="0"/>
                <xsd:element ref="ns2:Sector" minOccurs="0"/>
                <xsd:element ref="ns2:Tag"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30e81b-7803-4d8a-85f4-3cee901065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6eb20c4f-c5c2-492b-9954-d638c64bfe9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RelationshipManager" ma:index="20" nillable="true" ma:displayName="Relationship Manager" ma:format="Dropdown" ma:list="UserInfo" ma:SharePointGroup="0" ma:internalName="RelationshipManag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ector" ma:index="21" nillable="true" ma:displayName="Sector" ma:format="Dropdown" ma:internalName="Sector">
      <xsd:simpleType>
        <xsd:restriction base="dms:Choice">
          <xsd:enumeration value="Mobility"/>
          <xsd:enumeration value="Cities"/>
          <xsd:enumeration value="Tourism"/>
          <xsd:enumeration value="Energy"/>
          <xsd:enumeration value="Manufacturing"/>
          <xsd:enumeration value="Agridata"/>
          <xsd:enumeration value="Green deal"/>
          <xsd:enumeration value="Skillsdata"/>
          <xsd:enumeration value="Health"/>
          <xsd:enumeration value="Genomics data"/>
          <xsd:enumeration value="Cancer imaging"/>
          <xsd:enumeration value="Cultural heritage"/>
          <xsd:enumeration value="Language"/>
          <xsd:enumeration value="Media"/>
          <xsd:enumeration value="Other"/>
          <xsd:enumeration value="Choice 16"/>
        </xsd:restriction>
      </xsd:simpleType>
    </xsd:element>
    <xsd:element name="Tag" ma:index="22" nillable="true" ma:displayName="Tag" ma:format="Dropdown" ma:internalName="Tag">
      <xsd:complexType>
        <xsd:complexContent>
          <xsd:extension base="dms:MultiChoice">
            <xsd:sequence>
              <xsd:element name="Value" maxOccurs="unbounded" minOccurs="0" nillable="true">
                <xsd:simpleType>
                  <xsd:restriction base="dms:Choice">
                    <xsd:enumeration value="Legal BB"/>
                    <xsd:enumeration value="Governance BB"/>
                    <xsd:enumeration value="Business BB"/>
                    <xsd:enumeration value="Legal Compass"/>
                    <xsd:enumeration value="Data Governance Matrix"/>
                    <xsd:enumeration value="Catalogue of Contractual Modules"/>
                  </xsd:restriction>
                </xsd:simpleType>
              </xsd:element>
            </xsd:sequence>
          </xsd:extension>
        </xsd:complexContent>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2ecb985-20fa-44af-a068-ee706ed5b31e"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element name="TaxCatchAll" ma:index="14" nillable="true" ma:displayName="Taxonomy Catch All Column" ma:hidden="true" ma:list="{16240a42-1f8b-4fcd-8d30-31420dfe35c0}" ma:internalName="TaxCatchAll" ma:showField="CatchAllData" ma:web="f2ecb985-20fa-44af-a068-ee706ed5b3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lationshipManager xmlns="0430e81b-7803-4d8a-85f4-3cee90106561">
      <UserInfo>
        <DisplayName/>
        <AccountId xsi:nil="true"/>
        <AccountType/>
      </UserInfo>
    </RelationshipManager>
    <lcf76f155ced4ddcb4097134ff3c332f xmlns="0430e81b-7803-4d8a-85f4-3cee90106561">
      <Terms xmlns="http://schemas.microsoft.com/office/infopath/2007/PartnerControls"/>
    </lcf76f155ced4ddcb4097134ff3c332f>
    <Sector xmlns="0430e81b-7803-4d8a-85f4-3cee90106561" xsi:nil="true"/>
    <TaxCatchAll xmlns="f2ecb985-20fa-44af-a068-ee706ed5b31e" xsi:nil="true"/>
    <Tag xmlns="0430e81b-7803-4d8a-85f4-3cee90106561" xsi:nil="true"/>
  </documentManagement>
</p:properties>
</file>

<file path=customXml/itemProps1.xml><?xml version="1.0" encoding="utf-8"?>
<ds:datastoreItem xmlns:ds="http://schemas.openxmlformats.org/officeDocument/2006/customXml" ds:itemID="{2D480250-106B-442B-B06B-3A62BACF63CD}"/>
</file>

<file path=customXml/itemProps2.xml><?xml version="1.0" encoding="utf-8"?>
<ds:datastoreItem xmlns:ds="http://schemas.openxmlformats.org/officeDocument/2006/customXml" ds:itemID="{4A9395A8-E9E7-4C46-8A92-6DFEA59DDBD1}">
  <ds:schemaRefs>
    <ds:schemaRef ds:uri="http://schemas.microsoft.com/sharepoint/v3/contenttype/forms"/>
  </ds:schemaRefs>
</ds:datastoreItem>
</file>

<file path=customXml/itemProps3.xml><?xml version="1.0" encoding="utf-8"?>
<ds:datastoreItem xmlns:ds="http://schemas.openxmlformats.org/officeDocument/2006/customXml" ds:itemID="{A44E8010-C227-4666-994E-E99C10FBFD52}">
  <ds:schemaRefs>
    <ds:schemaRef ds:uri="http://schemas.microsoft.com/office/2006/documentManagement/types"/>
    <ds:schemaRef ds:uri="http://www.w3.org/XML/1998/namespace"/>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http://purl.org/dc/dcmitype/"/>
    <ds:schemaRef ds:uri="f2ecb985-20fa-44af-a068-ee706ed5b31e"/>
    <ds:schemaRef ds:uri="0430e81b-7803-4d8a-85f4-3cee90106561"/>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Dashboard</vt:lpstr>
      <vt:lpstr>Trust</vt:lpstr>
      <vt:lpstr>Change log</vt:lpstr>
      <vt:lpstr>LoV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Mariano Blaya-Andreu</dc:creator>
  <cp:keywords/>
  <dc:description/>
  <cp:lastModifiedBy>Dr. Mario Holesch</cp:lastModifiedBy>
  <cp:revision/>
  <dcterms:created xsi:type="dcterms:W3CDTF">2024-06-12T11:03:41Z</dcterms:created>
  <dcterms:modified xsi:type="dcterms:W3CDTF">2026-02-03T11:20:14Z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0x010100588AE1E2C526944EA46BCE8D57CE53AA</vt:lpwstr>
  </property>
  <property fmtid="{D5CDD505-2E9C-101B-9397-08002B2CF9AE}" pid="3" name="MediaServiceImageTags">
    <vt:lpwstr/>
  </property>
</Properties>
</file>